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5480" windowHeight="9750"/>
  </bookViews>
  <sheets>
    <sheet name="Agenda" sheetId="5" r:id="rId1"/>
  </sheets>
  <definedNames>
    <definedName name="_xlnm.Print_Area" localSheetId="0">Agenda!$A$1:$E$45</definedName>
  </definedNames>
  <calcPr calcId="125725"/>
</workbook>
</file>

<file path=xl/calcChain.xml><?xml version="1.0" encoding="utf-8"?>
<calcChain xmlns="http://schemas.openxmlformats.org/spreadsheetml/2006/main">
  <c r="A8" i="5"/>
  <c r="A9" s="1"/>
  <c r="A10" s="1"/>
  <c r="A30"/>
  <c r="A31" s="1"/>
  <c r="A32" s="1"/>
  <c r="A33" s="1"/>
  <c r="A34" s="1"/>
  <c r="A11" l="1"/>
  <c r="A35"/>
  <c r="A36" s="1"/>
  <c r="A37" s="1"/>
  <c r="A38" s="1"/>
  <c r="A39" s="1"/>
  <c r="A40" s="1"/>
  <c r="A41" s="1"/>
  <c r="A42" s="1"/>
  <c r="A43" s="1"/>
  <c r="A44" s="1"/>
  <c r="A45" s="1"/>
  <c r="A12"/>
  <c r="A13" l="1"/>
  <c r="A14" s="1"/>
  <c r="A15" s="1"/>
  <c r="A16" s="1"/>
  <c r="A17" s="1"/>
  <c r="A18" s="1"/>
  <c r="A19" s="1"/>
  <c r="A20" s="1"/>
  <c r="A21" l="1"/>
  <c r="A22" s="1"/>
</calcChain>
</file>

<file path=xl/sharedStrings.xml><?xml version="1.0" encoding="utf-8"?>
<sst xmlns="http://schemas.openxmlformats.org/spreadsheetml/2006/main" count="103" uniqueCount="81">
  <si>
    <t>Adjourn</t>
  </si>
  <si>
    <t>Closing Remarks</t>
  </si>
  <si>
    <t>Coffee Break</t>
  </si>
  <si>
    <t>Lunch Break</t>
  </si>
  <si>
    <t>TJNAF</t>
  </si>
  <si>
    <t>Organization</t>
  </si>
  <si>
    <t>Speaker</t>
  </si>
  <si>
    <t>Presentation Title</t>
  </si>
  <si>
    <t>Dur.</t>
  </si>
  <si>
    <t>Time</t>
  </si>
  <si>
    <t>August 22-23, 2011</t>
  </si>
  <si>
    <t>Manouchehr Farkhondeh</t>
  </si>
  <si>
    <t>ANS&amp;T Program</t>
  </si>
  <si>
    <t>Lu</t>
  </si>
  <si>
    <t>Carter</t>
  </si>
  <si>
    <t>Myneni</t>
  </si>
  <si>
    <t>MicroXact</t>
  </si>
  <si>
    <t>Mihailescu</t>
  </si>
  <si>
    <t>LBNL</t>
  </si>
  <si>
    <t>ORAU</t>
  </si>
  <si>
    <t>ANL</t>
  </si>
  <si>
    <t>Radford</t>
  </si>
  <si>
    <t>ORNL</t>
  </si>
  <si>
    <t>MIT</t>
  </si>
  <si>
    <t>Varner</t>
  </si>
  <si>
    <t>Vetter</t>
  </si>
  <si>
    <t>YALE</t>
  </si>
  <si>
    <t>Development of an Atom-Trap Detector to Analyze Rare Isotopes of Noble Gas</t>
  </si>
  <si>
    <t>Construction, Optimization And First Experiments: Oak Ridge Isomer Spectrometer And Separator (ORISS)</t>
  </si>
  <si>
    <t>SRF Q0 Improvement Program</t>
  </si>
  <si>
    <t xml:space="preserve">Fiber Optic Based Thermometry System for Superconducting RF Cavities </t>
  </si>
  <si>
    <t>Fast 3D gamma-ray imaging technologies for radiation treatment, nuclear physics and nuclear security</t>
  </si>
  <si>
    <t xml:space="preserve">Single Crystal Large Volume Position Sensitive HPGe Detectors </t>
  </si>
  <si>
    <t>Application of Two Phase (Liquid/Gas) Xenon Gamma-Camera to the Detection of Special Nuclear Material and PET Medical Imaging</t>
  </si>
  <si>
    <t>Development and applications of micropattern optical sensors to scintillation counters</t>
  </si>
  <si>
    <t>Field-Shaping Electrode Configurations for High-Resolution Semiconductor Radiation Detectors for Nuclear Sciences, Forensics, and Safeguards</t>
  </si>
  <si>
    <t>INL</t>
  </si>
  <si>
    <t xml:space="preserve">Transfer Reactions on Unstable Nuclei for Nuclear Science Applications </t>
  </si>
  <si>
    <t>Bardayan</t>
  </si>
  <si>
    <t xml:space="preserve">Beta-Decay Studies of Neutron-Rich Fission Products for Advanced Fuel Cycle Applications </t>
  </si>
  <si>
    <t>Lister</t>
  </si>
  <si>
    <t>Decay studies of fission products with a new Modular Total Absorption Spectrometer (MTAS)</t>
  </si>
  <si>
    <t>Rycaczewski</t>
  </si>
  <si>
    <t>Cross Section Measurement and Evaluation for Nuclear Applications</t>
  </si>
  <si>
    <t>Firestone</t>
  </si>
  <si>
    <t>Kochergin</t>
  </si>
  <si>
    <t>DOE-NP ANS&amp;T Exchange Meeting</t>
  </si>
  <si>
    <t>New Approach for 2D Readout of GEM Detectors</t>
  </si>
  <si>
    <t xml:space="preserve">Hilton Hotel &amp; Executive Meeting Center, Rockville, MD </t>
  </si>
  <si>
    <r>
      <t>Use of Covariances in a Consistent Data Assimilation for Improvement of Basic Nuclear Parameters in Nuclear Reactor Applications: From Meters to Femtometers [</t>
    </r>
    <r>
      <rPr>
        <i/>
        <sz val="14"/>
        <rFont val="Calibri"/>
        <family val="2"/>
        <scheme val="minor"/>
      </rPr>
      <t>Collaboration</t>
    </r>
    <r>
      <rPr>
        <sz val="14"/>
        <rFont val="Calibri"/>
        <family val="2"/>
        <scheme val="minor"/>
      </rPr>
      <t>]</t>
    </r>
  </si>
  <si>
    <r>
      <t>Measurement and Evaluation of Actinide Neutron Cross Sections Relevant to Advanced Fuel Cycles via Accelerator Mass Spectroscopy [</t>
    </r>
    <r>
      <rPr>
        <i/>
        <sz val="14"/>
        <rFont val="Calibri"/>
        <family val="2"/>
        <scheme val="minor"/>
      </rPr>
      <t>Collaboration</t>
    </r>
    <r>
      <rPr>
        <sz val="14"/>
        <rFont val="Calibri"/>
        <family val="2"/>
        <scheme val="minor"/>
      </rPr>
      <t>]</t>
    </r>
  </si>
  <si>
    <r>
      <t>Improved Prompt and Delayed Decay Spectra for Advanced Fuels  [</t>
    </r>
    <r>
      <rPr>
        <i/>
        <sz val="14"/>
        <rFont val="Calibri"/>
        <family val="2"/>
        <scheme val="minor"/>
      </rPr>
      <t>Collaboration</t>
    </r>
    <r>
      <rPr>
        <sz val="14"/>
        <rFont val="Calibri"/>
        <family val="2"/>
        <scheme val="minor"/>
      </rPr>
      <t>]</t>
    </r>
  </si>
  <si>
    <t>DOE, NP</t>
  </si>
  <si>
    <t>AGENDA</t>
  </si>
  <si>
    <t>Day - 2:   Tuesday, August 23, 2010                                                                                            INSTRUMENTATION</t>
  </si>
  <si>
    <t>Day - 1:   Monday, August 22, 2011                                                                                             NUCLEAR DATA</t>
  </si>
  <si>
    <t>Herman/Talou</t>
  </si>
  <si>
    <t>BNL/LANL</t>
  </si>
  <si>
    <t>Kawano/Younes</t>
  </si>
  <si>
    <t>LANL/LLNL</t>
  </si>
  <si>
    <t>Palmiotti/Herman</t>
  </si>
  <si>
    <t>INL/BNL</t>
  </si>
  <si>
    <t>Youinou/Pardo</t>
  </si>
  <si>
    <t>INL/ANL</t>
  </si>
  <si>
    <t xml:space="preserve">Delayen/Mammosser </t>
  </si>
  <si>
    <t>ODU/TJNAF</t>
  </si>
  <si>
    <t xml:space="preserve">Redwine/Hasell </t>
  </si>
  <si>
    <t>Nuclear Reaction Modeling for Actinides [Collaboration]</t>
  </si>
  <si>
    <t xml:space="preserve">  Giuseppe Palmiotti</t>
  </si>
  <si>
    <t xml:space="preserve"> Neutron Cross Section Covariances for the ENDF/B-VII Library [Collaboration]</t>
  </si>
  <si>
    <t>Keynote speaker -  1</t>
  </si>
  <si>
    <r>
      <t xml:space="preserve">Development of a Suite of Engineered Multi-Spoke Superconducting Cavities for Nuclear Physics, Light Sources, and Driven Systems Applications </t>
    </r>
    <r>
      <rPr>
        <i/>
        <sz val="14"/>
        <rFont val="Calibri"/>
        <family val="2"/>
        <scheme val="minor"/>
      </rPr>
      <t>[Collaboration]</t>
    </r>
  </si>
  <si>
    <r>
      <t xml:space="preserve">   </t>
    </r>
    <r>
      <rPr>
        <b/>
        <sz val="14"/>
        <rFont val="Calibri"/>
        <family val="2"/>
        <scheme val="minor"/>
      </rPr>
      <t>Keynote speaker - 2</t>
    </r>
  </si>
  <si>
    <t>Welcome and Introductory Remarks</t>
  </si>
  <si>
    <t>Lee Schroeder</t>
  </si>
  <si>
    <t>TechSource-Inc./LBNL</t>
  </si>
  <si>
    <t xml:space="preserve">                               Plaza I</t>
  </si>
  <si>
    <t xml:space="preserve">                            Plaza I</t>
  </si>
  <si>
    <t>Hayes-Sterbenz/Wu</t>
  </si>
  <si>
    <t>Destefano/McKinsey</t>
  </si>
  <si>
    <t>Hallman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</si>
</sst>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[$-409]h:mm\ AM/PM;@"/>
    <numFmt numFmtId="166" formatCode="[$-F400]h:mm:ss\ AM/PM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CC33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10"/>
      <name val="Arial"/>
      <family val="2"/>
    </font>
    <font>
      <b/>
      <sz val="14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rgb="FFCC33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rgb="FFA2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165" fontId="13" fillId="0" borderId="0" xfId="0" applyNumberFormat="1" applyFont="1" applyAlignment="1">
      <alignment horizontal="left" vertical="center"/>
    </xf>
    <xf numFmtId="0" fontId="13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166" fontId="17" fillId="0" borderId="0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19" fillId="0" borderId="0" xfId="0" applyNumberFormat="1" applyFont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165" fontId="9" fillId="0" borderId="6" xfId="0" applyNumberFormat="1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165" fontId="9" fillId="0" borderId="8" xfId="0" applyNumberFormat="1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65" fontId="9" fillId="0" borderId="0" xfId="0" applyNumberFormat="1" applyFont="1" applyBorder="1" applyAlignment="1">
      <alignment horizontal="left" vertical="center"/>
    </xf>
    <xf numFmtId="0" fontId="11" fillId="0" borderId="3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left" vertical="center"/>
    </xf>
    <xf numFmtId="165" fontId="11" fillId="0" borderId="10" xfId="0" applyNumberFormat="1" applyFont="1" applyBorder="1" applyAlignment="1">
      <alignment horizontal="left" vertical="center"/>
    </xf>
    <xf numFmtId="165" fontId="11" fillId="0" borderId="6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/>
    </xf>
    <xf numFmtId="165" fontId="11" fillId="0" borderId="8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165" fontId="13" fillId="0" borderId="0" xfId="0" applyNumberFormat="1" applyFont="1" applyFill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65" fontId="9" fillId="3" borderId="1" xfId="0" applyNumberFormat="1" applyFont="1" applyFill="1" applyBorder="1" applyAlignment="1">
      <alignment horizontal="left" vertical="center"/>
    </xf>
    <xf numFmtId="0" fontId="11" fillId="3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65" fontId="9" fillId="0" borderId="6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left" vertical="center"/>
    </xf>
    <xf numFmtId="165" fontId="16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65" fontId="7" fillId="2" borderId="1" xfId="0" applyNumberFormat="1" applyFont="1" applyFill="1" applyBorder="1" applyAlignment="1">
      <alignment horizontal="left" vertical="center"/>
    </xf>
    <xf numFmtId="165" fontId="7" fillId="2" borderId="5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  <color rgb="FFC00000"/>
      <color rgb="FFA20000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zoomScale="75" zoomScaleNormal="75" workbookViewId="0">
      <selection activeCell="F9" sqref="F9"/>
    </sheetView>
  </sheetViews>
  <sheetFormatPr defaultRowHeight="15.75"/>
  <cols>
    <col min="1" max="1" width="17.28515625" style="1" customWidth="1"/>
    <col min="2" max="2" width="6.5703125" style="1" customWidth="1"/>
    <col min="3" max="3" width="136.140625" style="2" customWidth="1"/>
    <col min="4" max="4" width="25.5703125" style="65" customWidth="1"/>
    <col min="5" max="5" width="23.28515625" style="65" customWidth="1"/>
    <col min="6" max="6" width="19.140625" style="1" customWidth="1"/>
    <col min="7" max="16384" width="9.140625" style="1"/>
  </cols>
  <sheetData>
    <row r="1" spans="1:7" s="28" customFormat="1" ht="24.75" customHeight="1">
      <c r="A1" s="113" t="s">
        <v>46</v>
      </c>
      <c r="B1" s="113"/>
      <c r="C1" s="113"/>
      <c r="D1" s="113"/>
      <c r="E1" s="113"/>
    </row>
    <row r="2" spans="1:7" s="28" customFormat="1" ht="18" customHeight="1">
      <c r="A2" s="113" t="s">
        <v>10</v>
      </c>
      <c r="B2" s="113"/>
      <c r="C2" s="113"/>
      <c r="D2" s="113"/>
      <c r="E2" s="113"/>
      <c r="F2" s="29"/>
    </row>
    <row r="3" spans="1:7" s="28" customFormat="1" ht="24.75" customHeight="1">
      <c r="A3" s="113" t="s">
        <v>48</v>
      </c>
      <c r="B3" s="113"/>
      <c r="C3" s="113"/>
      <c r="D3" s="113"/>
      <c r="E3" s="113"/>
      <c r="F3" s="29"/>
    </row>
    <row r="4" spans="1:7" ht="24.75" customHeight="1">
      <c r="A4" s="30" t="s">
        <v>53</v>
      </c>
      <c r="B4" s="7"/>
      <c r="C4" s="108" t="s">
        <v>76</v>
      </c>
      <c r="D4" s="56"/>
      <c r="E4" s="8">
        <v>1439.26</v>
      </c>
      <c r="F4" s="6"/>
    </row>
    <row r="5" spans="1:7" s="9" customFormat="1" ht="21.95" customHeight="1">
      <c r="A5" s="116" t="s">
        <v>55</v>
      </c>
      <c r="B5" s="116"/>
      <c r="C5" s="116"/>
      <c r="D5" s="116"/>
      <c r="E5" s="117"/>
    </row>
    <row r="6" spans="1:7" s="9" customFormat="1" ht="21.95" customHeight="1">
      <c r="A6" s="83" t="s">
        <v>9</v>
      </c>
      <c r="B6" s="83" t="s">
        <v>8</v>
      </c>
      <c r="C6" s="84" t="s">
        <v>7</v>
      </c>
      <c r="D6" s="85" t="s">
        <v>6</v>
      </c>
      <c r="E6" s="86" t="s">
        <v>5</v>
      </c>
    </row>
    <row r="7" spans="1:7" s="13" customFormat="1" ht="39.950000000000003" customHeight="1">
      <c r="A7" s="10">
        <v>0.35416666666666669</v>
      </c>
      <c r="B7" s="11">
        <v>10</v>
      </c>
      <c r="C7" s="12" t="s">
        <v>73</v>
      </c>
      <c r="D7" s="14" t="s">
        <v>80</v>
      </c>
      <c r="E7" s="78" t="s">
        <v>52</v>
      </c>
    </row>
    <row r="8" spans="1:7" s="13" customFormat="1" ht="39.950000000000003" customHeight="1">
      <c r="A8" s="10">
        <f>A7+B7/E$4</f>
        <v>0.36111468161879484</v>
      </c>
      <c r="B8" s="15">
        <v>30</v>
      </c>
      <c r="C8" s="12" t="s">
        <v>12</v>
      </c>
      <c r="D8" s="57" t="s">
        <v>11</v>
      </c>
      <c r="E8" s="55" t="s">
        <v>52</v>
      </c>
    </row>
    <row r="9" spans="1:7" s="13" customFormat="1" ht="39.75" customHeight="1">
      <c r="A9" s="93">
        <f t="shared" ref="A9:A22" si="0">A8+B8/E$4</f>
        <v>0.38195872647517937</v>
      </c>
      <c r="B9" s="89">
        <v>40</v>
      </c>
      <c r="C9" s="94" t="s">
        <v>69</v>
      </c>
      <c r="D9" s="95" t="s">
        <v>56</v>
      </c>
      <c r="E9" s="69" t="s">
        <v>57</v>
      </c>
    </row>
    <row r="10" spans="1:7" s="13" customFormat="1" ht="39.950000000000003" customHeight="1">
      <c r="A10" s="45">
        <f t="shared" si="0"/>
        <v>0.4097507862836921</v>
      </c>
      <c r="B10" s="23">
        <v>40</v>
      </c>
      <c r="C10" s="66" t="s">
        <v>49</v>
      </c>
      <c r="D10" s="61" t="s">
        <v>60</v>
      </c>
      <c r="E10" s="72" t="s">
        <v>61</v>
      </c>
    </row>
    <row r="11" spans="1:7" s="13" customFormat="1" ht="30" customHeight="1">
      <c r="A11" s="74">
        <f t="shared" si="0"/>
        <v>0.43754284609220484</v>
      </c>
      <c r="B11" s="75">
        <v>30</v>
      </c>
      <c r="C11" s="109" t="s">
        <v>2</v>
      </c>
      <c r="D11" s="109"/>
      <c r="E11" s="110"/>
    </row>
    <row r="12" spans="1:7" s="13" customFormat="1" ht="39.950000000000003" customHeight="1">
      <c r="A12" s="10">
        <f>A11+B11/E$4</f>
        <v>0.45838689094858937</v>
      </c>
      <c r="B12" s="25">
        <v>40</v>
      </c>
      <c r="C12" s="66" t="s">
        <v>67</v>
      </c>
      <c r="D12" s="14" t="s">
        <v>58</v>
      </c>
      <c r="E12" s="69" t="s">
        <v>59</v>
      </c>
    </row>
    <row r="13" spans="1:7" s="13" customFormat="1" ht="23.25" customHeight="1">
      <c r="A13" s="90">
        <f>A12+B12/E$4</f>
        <v>0.48617895075710205</v>
      </c>
      <c r="B13" s="91">
        <v>45</v>
      </c>
      <c r="C13" s="92" t="s">
        <v>70</v>
      </c>
      <c r="D13" s="58" t="s">
        <v>68</v>
      </c>
      <c r="E13" s="67" t="s">
        <v>36</v>
      </c>
    </row>
    <row r="14" spans="1:7" s="13" customFormat="1" ht="32.25" customHeight="1">
      <c r="A14" s="74">
        <f>A13+B13/E$4</f>
        <v>0.51744501804167886</v>
      </c>
      <c r="B14" s="76">
        <v>65</v>
      </c>
      <c r="C14" s="109" t="s">
        <v>3</v>
      </c>
      <c r="D14" s="109"/>
      <c r="E14" s="110"/>
    </row>
    <row r="15" spans="1:7" s="13" customFormat="1" ht="39.950000000000003" customHeight="1">
      <c r="A15" s="10">
        <f t="shared" si="0"/>
        <v>0.56260711523051199</v>
      </c>
      <c r="B15" s="23">
        <v>30</v>
      </c>
      <c r="C15" s="24" t="s">
        <v>37</v>
      </c>
      <c r="D15" s="47" t="s">
        <v>38</v>
      </c>
      <c r="E15" s="79" t="s">
        <v>22</v>
      </c>
      <c r="F15" s="16"/>
      <c r="G15" s="16"/>
    </row>
    <row r="16" spans="1:7" s="13" customFormat="1" ht="39.950000000000003" customHeight="1">
      <c r="A16" s="10">
        <f t="shared" si="0"/>
        <v>0.58345116008689657</v>
      </c>
      <c r="B16" s="25">
        <v>30</v>
      </c>
      <c r="C16" s="24" t="s">
        <v>39</v>
      </c>
      <c r="D16" s="47" t="s">
        <v>40</v>
      </c>
      <c r="E16" s="80" t="s">
        <v>20</v>
      </c>
      <c r="F16" s="16"/>
      <c r="G16" s="16"/>
    </row>
    <row r="17" spans="1:8" s="13" customFormat="1" ht="39.950000000000003" customHeight="1">
      <c r="A17" s="10">
        <f t="shared" si="0"/>
        <v>0.60429520494328115</v>
      </c>
      <c r="B17" s="25">
        <v>30</v>
      </c>
      <c r="C17" s="24" t="s">
        <v>41</v>
      </c>
      <c r="D17" s="47" t="s">
        <v>42</v>
      </c>
      <c r="E17" s="81" t="s">
        <v>22</v>
      </c>
      <c r="F17" s="16"/>
      <c r="G17" s="16"/>
    </row>
    <row r="18" spans="1:8" s="13" customFormat="1" ht="30" customHeight="1">
      <c r="A18" s="74">
        <f t="shared" si="0"/>
        <v>0.62513924979966573</v>
      </c>
      <c r="B18" s="77">
        <v>30</v>
      </c>
      <c r="C18" s="109" t="s">
        <v>2</v>
      </c>
      <c r="D18" s="109"/>
      <c r="E18" s="110"/>
      <c r="F18" s="16"/>
      <c r="G18" s="16"/>
      <c r="H18" s="9"/>
    </row>
    <row r="19" spans="1:8" s="13" customFormat="1" ht="39.950000000000003" customHeight="1">
      <c r="A19" s="17">
        <f t="shared" si="0"/>
        <v>0.64598329465605031</v>
      </c>
      <c r="B19" s="26">
        <v>30</v>
      </c>
      <c r="C19" s="16" t="s">
        <v>43</v>
      </c>
      <c r="D19" s="47" t="s">
        <v>44</v>
      </c>
      <c r="E19" s="82" t="s">
        <v>18</v>
      </c>
      <c r="F19" s="16"/>
      <c r="G19" s="16"/>
    </row>
    <row r="20" spans="1:8" s="13" customFormat="1" ht="39.950000000000003" customHeight="1">
      <c r="A20" s="10">
        <f t="shared" si="0"/>
        <v>0.66682733951243489</v>
      </c>
      <c r="B20" s="25">
        <v>40</v>
      </c>
      <c r="C20" s="66" t="s">
        <v>50</v>
      </c>
      <c r="D20" s="47" t="s">
        <v>62</v>
      </c>
      <c r="E20" s="80" t="s">
        <v>63</v>
      </c>
      <c r="F20" s="16"/>
      <c r="G20" s="16"/>
    </row>
    <row r="21" spans="1:8" s="13" customFormat="1" ht="39.950000000000003" customHeight="1">
      <c r="A21" s="10">
        <f t="shared" si="0"/>
        <v>0.69461939932094763</v>
      </c>
      <c r="B21" s="25">
        <v>40</v>
      </c>
      <c r="C21" s="66" t="s">
        <v>51</v>
      </c>
      <c r="D21" s="47" t="s">
        <v>78</v>
      </c>
      <c r="E21" s="81" t="s">
        <v>59</v>
      </c>
      <c r="F21" s="16"/>
      <c r="G21" s="16"/>
    </row>
    <row r="22" spans="1:8" s="13" customFormat="1" ht="28.5" customHeight="1">
      <c r="A22" s="74">
        <f t="shared" si="0"/>
        <v>0.72241145912946036</v>
      </c>
      <c r="B22" s="109" t="s">
        <v>0</v>
      </c>
      <c r="C22" s="109"/>
      <c r="D22" s="109"/>
      <c r="E22" s="110"/>
    </row>
    <row r="23" spans="1:8" s="31" customFormat="1" ht="25.5" customHeight="1">
      <c r="A23" s="113" t="s">
        <v>46</v>
      </c>
      <c r="B23" s="113"/>
      <c r="C23" s="113"/>
      <c r="D23" s="113"/>
      <c r="E23" s="113"/>
    </row>
    <row r="24" spans="1:8" s="31" customFormat="1" ht="25.5" customHeight="1">
      <c r="A24" s="113" t="s">
        <v>10</v>
      </c>
      <c r="B24" s="113"/>
      <c r="C24" s="113"/>
      <c r="D24" s="113"/>
      <c r="E24" s="113"/>
    </row>
    <row r="25" spans="1:8" s="31" customFormat="1" ht="25.5" customHeight="1">
      <c r="A25" s="113" t="s">
        <v>48</v>
      </c>
      <c r="B25" s="113"/>
      <c r="C25" s="113"/>
      <c r="D25" s="113"/>
      <c r="E25" s="113"/>
    </row>
    <row r="26" spans="1:8" s="31" customFormat="1" ht="25.5" customHeight="1">
      <c r="A26" s="30" t="s">
        <v>53</v>
      </c>
      <c r="B26" s="32"/>
      <c r="C26" s="107" t="s">
        <v>77</v>
      </c>
      <c r="D26" s="32"/>
      <c r="E26" s="32"/>
    </row>
    <row r="27" spans="1:8" s="13" customFormat="1" ht="21.95" customHeight="1">
      <c r="A27" s="116" t="s">
        <v>54</v>
      </c>
      <c r="B27" s="116"/>
      <c r="C27" s="116"/>
      <c r="D27" s="116"/>
      <c r="E27" s="117"/>
      <c r="F27" s="33"/>
      <c r="G27" s="34"/>
    </row>
    <row r="28" spans="1:8" s="9" customFormat="1" ht="21.95" customHeight="1">
      <c r="A28" s="100" t="s">
        <v>9</v>
      </c>
      <c r="B28" s="100" t="s">
        <v>8</v>
      </c>
      <c r="C28" s="87" t="s">
        <v>7</v>
      </c>
      <c r="D28" s="101" t="s">
        <v>6</v>
      </c>
      <c r="E28" s="102" t="s">
        <v>5</v>
      </c>
      <c r="F28" s="35"/>
      <c r="G28" s="21"/>
    </row>
    <row r="29" spans="1:8" s="13" customFormat="1" ht="39.75" customHeight="1">
      <c r="A29" s="106">
        <v>0.35416666666666669</v>
      </c>
      <c r="B29" s="89">
        <v>30</v>
      </c>
      <c r="C29" s="94" t="s">
        <v>27</v>
      </c>
      <c r="D29" s="95" t="s">
        <v>13</v>
      </c>
      <c r="E29" s="69" t="s">
        <v>20</v>
      </c>
      <c r="F29" s="36"/>
      <c r="G29" s="34"/>
    </row>
    <row r="30" spans="1:8" s="13" customFormat="1" ht="48" customHeight="1">
      <c r="A30" s="103">
        <f t="shared" ref="A30:A45" si="1">A29+B29/E$4</f>
        <v>0.37501071152305121</v>
      </c>
      <c r="B30" s="104">
        <v>30</v>
      </c>
      <c r="C30" s="43" t="s">
        <v>28</v>
      </c>
      <c r="D30" s="105" t="s">
        <v>14</v>
      </c>
      <c r="E30" s="72" t="s">
        <v>19</v>
      </c>
      <c r="F30" s="36"/>
      <c r="G30" s="34"/>
    </row>
    <row r="31" spans="1:8" s="13" customFormat="1" ht="57.75" customHeight="1">
      <c r="A31" s="40">
        <f t="shared" si="1"/>
        <v>0.39585475637943573</v>
      </c>
      <c r="B31" s="41">
        <v>40</v>
      </c>
      <c r="C31" s="42" t="s">
        <v>71</v>
      </c>
      <c r="D31" s="59" t="s">
        <v>64</v>
      </c>
      <c r="E31" s="71" t="s">
        <v>65</v>
      </c>
      <c r="F31" s="36"/>
      <c r="G31" s="34"/>
    </row>
    <row r="32" spans="1:8" s="13" customFormat="1" ht="39.950000000000003" customHeight="1">
      <c r="A32" s="88">
        <f t="shared" si="1"/>
        <v>0.42364681618794842</v>
      </c>
      <c r="B32" s="27">
        <v>30</v>
      </c>
      <c r="C32" s="109" t="s">
        <v>2</v>
      </c>
      <c r="D32" s="109"/>
      <c r="E32" s="110"/>
      <c r="F32" s="36"/>
      <c r="G32" s="34"/>
    </row>
    <row r="33" spans="1:7" s="13" customFormat="1" ht="39.950000000000003" customHeight="1">
      <c r="A33" s="37">
        <f t="shared" si="1"/>
        <v>0.44449086104433294</v>
      </c>
      <c r="B33" s="38">
        <v>30</v>
      </c>
      <c r="C33" s="39" t="s">
        <v>29</v>
      </c>
      <c r="D33" s="60" t="s">
        <v>15</v>
      </c>
      <c r="E33" s="69" t="s">
        <v>4</v>
      </c>
      <c r="F33" s="36"/>
      <c r="G33" s="34"/>
    </row>
    <row r="34" spans="1:7" s="13" customFormat="1" ht="39.950000000000003" customHeight="1">
      <c r="A34" s="45">
        <f t="shared" si="1"/>
        <v>0.46533490590071747</v>
      </c>
      <c r="B34" s="23">
        <v>30</v>
      </c>
      <c r="C34" s="43" t="s">
        <v>30</v>
      </c>
      <c r="D34" s="61" t="s">
        <v>45</v>
      </c>
      <c r="E34" s="72" t="s">
        <v>16</v>
      </c>
    </row>
    <row r="35" spans="1:7" s="13" customFormat="1" ht="48" customHeight="1">
      <c r="A35" s="96">
        <f t="shared" si="1"/>
        <v>0.48617895075710199</v>
      </c>
      <c r="B35" s="91">
        <v>45</v>
      </c>
      <c r="C35" s="97" t="s">
        <v>72</v>
      </c>
      <c r="D35" s="98" t="s">
        <v>74</v>
      </c>
      <c r="E35" s="99" t="s">
        <v>75</v>
      </c>
      <c r="F35" s="20"/>
    </row>
    <row r="36" spans="1:7" s="13" customFormat="1" ht="39.950000000000003" customHeight="1">
      <c r="A36" s="49">
        <f t="shared" si="1"/>
        <v>0.51744501804167875</v>
      </c>
      <c r="B36" s="19">
        <v>65</v>
      </c>
      <c r="C36" s="109" t="s">
        <v>3</v>
      </c>
      <c r="D36" s="109"/>
      <c r="E36" s="110"/>
    </row>
    <row r="37" spans="1:7" s="13" customFormat="1" ht="39.950000000000003" customHeight="1">
      <c r="A37" s="37">
        <f t="shared" si="1"/>
        <v>0.56260711523051188</v>
      </c>
      <c r="B37" s="50">
        <v>30</v>
      </c>
      <c r="C37" s="39" t="s">
        <v>31</v>
      </c>
      <c r="D37" s="63" t="s">
        <v>17</v>
      </c>
      <c r="E37" s="69" t="s">
        <v>18</v>
      </c>
    </row>
    <row r="38" spans="1:7" s="13" customFormat="1" ht="39.950000000000003" customHeight="1">
      <c r="A38" s="51">
        <f t="shared" si="1"/>
        <v>0.58345116008689646</v>
      </c>
      <c r="B38" s="23">
        <v>30</v>
      </c>
      <c r="C38" s="43" t="s">
        <v>32</v>
      </c>
      <c r="D38" s="61" t="s">
        <v>21</v>
      </c>
      <c r="E38" s="72" t="s">
        <v>22</v>
      </c>
    </row>
    <row r="39" spans="1:7" s="13" customFormat="1" ht="45" customHeight="1">
      <c r="A39" s="40">
        <f t="shared" si="1"/>
        <v>0.60429520494328104</v>
      </c>
      <c r="B39" s="46">
        <v>30</v>
      </c>
      <c r="C39" s="42" t="s">
        <v>33</v>
      </c>
      <c r="D39" s="62" t="s">
        <v>79</v>
      </c>
      <c r="E39" s="48" t="s">
        <v>26</v>
      </c>
    </row>
    <row r="40" spans="1:7" s="13" customFormat="1" ht="39.950000000000003" customHeight="1">
      <c r="A40" s="18">
        <f t="shared" si="1"/>
        <v>0.62513924979966562</v>
      </c>
      <c r="B40" s="22">
        <v>30</v>
      </c>
      <c r="C40" s="109" t="s">
        <v>2</v>
      </c>
      <c r="D40" s="109"/>
      <c r="E40" s="110"/>
    </row>
    <row r="41" spans="1:7" s="13" customFormat="1" ht="39.950000000000003" customHeight="1">
      <c r="A41" s="52">
        <f t="shared" si="1"/>
        <v>0.6459832946560502</v>
      </c>
      <c r="B41" s="53">
        <v>30</v>
      </c>
      <c r="C41" s="39" t="s">
        <v>34</v>
      </c>
      <c r="D41" s="60" t="s">
        <v>24</v>
      </c>
      <c r="E41" s="69" t="s">
        <v>22</v>
      </c>
    </row>
    <row r="42" spans="1:7" s="13" customFormat="1" ht="39.950000000000003" customHeight="1">
      <c r="A42" s="51">
        <f t="shared" si="1"/>
        <v>0.66682733951243478</v>
      </c>
      <c r="B42" s="23">
        <v>30</v>
      </c>
      <c r="C42" s="43" t="s">
        <v>35</v>
      </c>
      <c r="D42" s="61" t="s">
        <v>25</v>
      </c>
      <c r="E42" s="73" t="s">
        <v>18</v>
      </c>
    </row>
    <row r="43" spans="1:7" s="13" customFormat="1" ht="39.950000000000003" customHeight="1">
      <c r="A43" s="54">
        <f t="shared" si="1"/>
        <v>0.68767138436881936</v>
      </c>
      <c r="B43" s="46">
        <v>30</v>
      </c>
      <c r="C43" s="42" t="s">
        <v>47</v>
      </c>
      <c r="D43" s="64" t="s">
        <v>66</v>
      </c>
      <c r="E43" s="71" t="s">
        <v>23</v>
      </c>
      <c r="F43" s="44"/>
    </row>
    <row r="44" spans="1:7" s="13" customFormat="1" ht="39.950000000000003" customHeight="1">
      <c r="A44" s="49">
        <f t="shared" si="1"/>
        <v>0.70851542922520394</v>
      </c>
      <c r="B44" s="68">
        <v>15</v>
      </c>
      <c r="C44" s="111" t="s">
        <v>1</v>
      </c>
      <c r="D44" s="111"/>
      <c r="E44" s="112"/>
    </row>
    <row r="45" spans="1:7" s="13" customFormat="1" ht="39.950000000000003" customHeight="1">
      <c r="A45" s="70">
        <f t="shared" si="1"/>
        <v>0.71893745165339618</v>
      </c>
      <c r="B45" s="114" t="s">
        <v>0</v>
      </c>
      <c r="C45" s="114"/>
      <c r="D45" s="114"/>
      <c r="E45" s="115"/>
    </row>
    <row r="46" spans="1:7" ht="44.1" customHeight="1">
      <c r="A46" s="5"/>
      <c r="C46" s="1"/>
    </row>
    <row r="47" spans="1:7">
      <c r="A47" s="4"/>
      <c r="B47" s="4"/>
    </row>
    <row r="48" spans="1:7">
      <c r="A48" s="4"/>
      <c r="B48" s="4"/>
    </row>
    <row r="49" spans="1:2">
      <c r="A49" s="4"/>
      <c r="B49" s="4"/>
    </row>
    <row r="50" spans="1:2">
      <c r="A50" s="3"/>
      <c r="B50" s="3"/>
    </row>
    <row r="51" spans="1:2">
      <c r="A51" s="3"/>
      <c r="B51" s="3"/>
    </row>
    <row r="52" spans="1:2">
      <c r="A52" s="3"/>
      <c r="B52" s="3"/>
    </row>
  </sheetData>
  <mergeCells count="17">
    <mergeCell ref="B45:E45"/>
    <mergeCell ref="A27:E27"/>
    <mergeCell ref="A23:E23"/>
    <mergeCell ref="A5:E5"/>
    <mergeCell ref="A25:E25"/>
    <mergeCell ref="A24:E24"/>
    <mergeCell ref="C11:E11"/>
    <mergeCell ref="C14:E14"/>
    <mergeCell ref="C18:E18"/>
    <mergeCell ref="B22:E22"/>
    <mergeCell ref="C32:E32"/>
    <mergeCell ref="C36:E36"/>
    <mergeCell ref="C40:E40"/>
    <mergeCell ref="C44:E44"/>
    <mergeCell ref="A1:E1"/>
    <mergeCell ref="A2:E2"/>
    <mergeCell ref="A3:E3"/>
  </mergeCells>
  <printOptions horizontalCentered="1" gridLines="1"/>
  <pageMargins left="0" right="0" top="0.5" bottom="0.25" header="0" footer="0.3"/>
  <pageSetup scale="60" fitToHeight="2" orientation="landscape" r:id="rId1"/>
  <rowBreaks count="1" manualBreakCount="1">
    <brk id="2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Agenda</vt:lpstr>
      <vt:lpstr>Agenda!Print_Area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2011-09-06T16:19:19Z</dcterms:modified>
</cp:coreProperties>
</file>